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I:\Nieuwe map Structuur\Netwerk\Stafafdelingen &amp; -diensten\Marketing &amp; Sales\Algemeen\Opmaak\# TO\"/>
    </mc:Choice>
  </mc:AlternateContent>
  <xr:revisionPtr revIDLastSave="0" documentId="13_ncr:1_{145A7ECA-6954-49A5-925B-BA0D5F3075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2" l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E28" i="2"/>
  <c r="E29" i="2" s="1"/>
  <c r="E30" i="2" s="1"/>
  <c r="E31" i="2" s="1"/>
  <c r="E32" i="2" s="1"/>
  <c r="E33" i="2" s="1"/>
  <c r="E34" i="2" s="1"/>
  <c r="E35" i="2" s="1"/>
  <c r="E36" i="2" s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61" i="2" s="1"/>
  <c r="A62" i="2" s="1"/>
  <c r="A63" i="2" s="1"/>
  <c r="A64" i="2" s="1"/>
  <c r="A65" i="2" s="1"/>
  <c r="A66" i="2" s="1"/>
  <c r="A67" i="2" s="1"/>
  <c r="A68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E38" i="2" l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60" i="2" s="1"/>
  <c r="E61" i="2" s="1"/>
  <c r="E62" i="2" s="1"/>
  <c r="E63" i="2" s="1"/>
  <c r="E64" i="2" s="1"/>
  <c r="E65" i="2" s="1"/>
  <c r="E66" i="2" s="1"/>
  <c r="E67" i="2" s="1"/>
  <c r="E68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<sst xmlns="http://schemas.openxmlformats.org/spreadsheetml/2006/main" count="112" uniqueCount="83">
  <si>
    <t>Vrije ruimte tbv Spant</t>
  </si>
  <si>
    <t>Bediening van de instalatie alleen door bevoegd personeel THO</t>
  </si>
  <si>
    <t>250kg</t>
  </si>
  <si>
    <t>500kg</t>
  </si>
  <si>
    <t>Max Speeldiepte voorrand tot aan horizondoek:</t>
  </si>
  <si>
    <t>Achterkant vast kader</t>
  </si>
  <si>
    <t>OB 1</t>
  </si>
  <si>
    <t xml:space="preserve"> OB 2</t>
  </si>
  <si>
    <t>Achterwand</t>
  </si>
  <si>
    <t>Voorrand</t>
  </si>
  <si>
    <t>Manteau schot met naloper vast aan kader.</t>
  </si>
  <si>
    <t>Voorkant vast kader ( dikte 77 cm )</t>
  </si>
  <si>
    <t>Hijsbalk 1</t>
  </si>
  <si>
    <t>Het inhangen van takels is uitsluitend toegestaan  op aanwijzing en in overleg van bevoegd personeel van THO</t>
  </si>
  <si>
    <t>Poot</t>
  </si>
  <si>
    <t>Fries</t>
  </si>
  <si>
    <t>Poot 10m</t>
  </si>
  <si>
    <t>Rideau fries 4m</t>
  </si>
  <si>
    <t>Portaal truss</t>
  </si>
  <si>
    <t>Tijdelijk buiten gebruik.</t>
  </si>
  <si>
    <t xml:space="preserve">Fond 4p </t>
  </si>
  <si>
    <t xml:space="preserve">Voorstelling / Evenement:  </t>
  </si>
  <si>
    <t>Datum:</t>
  </si>
  <si>
    <t>TREKKENWAND INDELING</t>
  </si>
  <si>
    <t>Diepte (m)</t>
  </si>
  <si>
    <t>Brug 3 - voortrek</t>
  </si>
  <si>
    <t>Brug 3 - achtertrek</t>
  </si>
  <si>
    <t>Hijsbalk 3 - Voor</t>
  </si>
  <si>
    <t>Hijsbalk 3 - Achter</t>
  </si>
  <si>
    <t>Hijsbalk 4 - Voor</t>
  </si>
  <si>
    <t>Hijsbalk 4 - Achter</t>
  </si>
  <si>
    <t>Brug 2 - achtertrek</t>
  </si>
  <si>
    <t>Brug 2 - voortrek</t>
  </si>
  <si>
    <t>Hijsbalk 2 - Voor</t>
  </si>
  <si>
    <t>PR 02</t>
  </si>
  <si>
    <t>PR 01</t>
  </si>
  <si>
    <t>Trek ID</t>
  </si>
  <si>
    <t>Algemene maten</t>
  </si>
  <si>
    <t>Nacht blauw</t>
  </si>
  <si>
    <t>Het is ten strengste verboden zich op de rollenzolder en zaalbruggen te begeven zonder nadrukkelijke toestemming van bevoegd personeel van THO</t>
  </si>
  <si>
    <t>6,90m</t>
  </si>
  <si>
    <t>14,25m</t>
  </si>
  <si>
    <t>16,80m</t>
  </si>
  <si>
    <t>9,00m</t>
  </si>
  <si>
    <t>0,30m</t>
  </si>
  <si>
    <t>15,70m</t>
  </si>
  <si>
    <t>*Standaard front licht*</t>
  </si>
  <si>
    <t>* beton kader *</t>
  </si>
  <si>
    <t>*variable mateau schot *</t>
  </si>
  <si>
    <t>Max hoogte  opening:</t>
  </si>
  <si>
    <t>48mm</t>
  </si>
  <si>
    <t xml:space="preserve">Trek lengte: </t>
  </si>
  <si>
    <t xml:space="preserve">18,00m </t>
  </si>
  <si>
    <t>* onderkant trek *</t>
  </si>
  <si>
    <t>Max breedte opening:</t>
  </si>
  <si>
    <t>Min breedte opening:</t>
  </si>
  <si>
    <t>Maximale trek hoogte:</t>
  </si>
  <si>
    <t xml:space="preserve">Minimale trek hoogte: </t>
  </si>
  <si>
    <t xml:space="preserve">Buis diameter: </t>
  </si>
  <si>
    <t>Afstopping Kleur:</t>
  </si>
  <si>
    <t>Gelijktijdigheidsfactor:</t>
  </si>
  <si>
    <t>Max belasting per trek:</t>
  </si>
  <si>
    <t>Max belasting onder ophangpunt:</t>
  </si>
  <si>
    <t>Max belasting tussen 2 ophangpunten:</t>
  </si>
  <si>
    <t xml:space="preserve">Horizon batterij </t>
  </si>
  <si>
    <t>* wordt niet verplaatst *</t>
  </si>
  <si>
    <t>Horizondoek</t>
  </si>
  <si>
    <t>ZAALBRUG INDELING</t>
  </si>
  <si>
    <t xml:space="preserve">Voorrand </t>
  </si>
  <si>
    <t>Trek 17, 18 ivm spant*</t>
  </si>
  <si>
    <t>15,50m</t>
  </si>
  <si>
    <t>Brug 1 - achterkant</t>
  </si>
  <si>
    <t>Is enkele balk geen traverse</t>
  </si>
  <si>
    <t>Hijsbalk 5 -Achter</t>
  </si>
  <si>
    <t>Hijsbalk 5 -Voor</t>
  </si>
  <si>
    <t>Hijsbalk 7</t>
  </si>
  <si>
    <t>Hijsbalk 6 -vAchter</t>
  </si>
  <si>
    <t>Hijsbalk 6 - Voor</t>
  </si>
  <si>
    <t>Hijspunten zaal: max 1ton per Roller minimale afstand bij volbelasting 1m tussen rollers.</t>
  </si>
  <si>
    <t>nota:</t>
  </si>
  <si>
    <t>Gaas</t>
  </si>
  <si>
    <t xml:space="preserve">Center cluster </t>
  </si>
  <si>
    <t>Rood voordoek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</si>
</sst>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12302E"/>
        <bgColor indexed="64"/>
      </patternFill>
    </fill>
    <fill>
      <patternFill patternType="solid">
        <fgColor rgb="FFB4F9DA"/>
        <bgColor indexed="64"/>
      </patternFill>
    </fill>
    <fill>
      <patternFill patternType="solid">
        <fgColor rgb="FF00E889"/>
        <bgColor indexed="64"/>
      </patternFill>
    </fill>
    <fill>
      <patternFill patternType="solid">
        <fgColor rgb="FF550A21"/>
        <bgColor indexed="64"/>
      </patternFill>
    </fill>
    <fill>
      <patternFill patternType="solid">
        <fgColor rgb="FFF61157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550A21"/>
      </left>
      <right/>
      <top style="thin">
        <color rgb="FF550A21"/>
      </top>
      <bottom/>
      <diagonal/>
    </border>
    <border>
      <left/>
      <right/>
      <top style="thin">
        <color rgb="FF550A21"/>
      </top>
      <bottom/>
      <diagonal/>
    </border>
    <border>
      <left/>
      <right style="thin">
        <color rgb="FF550A21"/>
      </right>
      <top style="thin">
        <color rgb="FF550A21"/>
      </top>
      <bottom/>
      <diagonal/>
    </border>
    <border>
      <left style="thin">
        <color rgb="FF550A21"/>
      </left>
      <right/>
      <top/>
      <bottom/>
      <diagonal/>
    </border>
    <border>
      <left/>
      <right style="thin">
        <color rgb="FF550A21"/>
      </right>
      <top/>
      <bottom/>
      <diagonal/>
    </border>
    <border>
      <left style="thin">
        <color rgb="FF550A21"/>
      </left>
      <right/>
      <top/>
      <bottom style="thin">
        <color rgb="FF550A21"/>
      </bottom>
      <diagonal/>
    </border>
    <border>
      <left/>
      <right/>
      <top/>
      <bottom style="thin">
        <color rgb="FF550A21"/>
      </bottom>
      <diagonal/>
    </border>
    <border>
      <left/>
      <right style="thin">
        <color rgb="FF550A21"/>
      </right>
      <top/>
      <bottom style="thin">
        <color rgb="FF550A21"/>
      </bottom>
      <diagonal/>
    </border>
    <border>
      <left style="thin">
        <color rgb="FF12302E"/>
      </left>
      <right/>
      <top style="thin">
        <color rgb="FF12302E"/>
      </top>
      <bottom style="thin">
        <color rgb="FF12302E"/>
      </bottom>
      <diagonal/>
    </border>
    <border>
      <left/>
      <right/>
      <top style="thin">
        <color rgb="FF12302E"/>
      </top>
      <bottom style="thin">
        <color rgb="FF12302E"/>
      </bottom>
      <diagonal/>
    </border>
    <border>
      <left/>
      <right style="thin">
        <color rgb="FF12302E"/>
      </right>
      <top style="thin">
        <color rgb="FF12302E"/>
      </top>
      <bottom style="thin">
        <color rgb="FF12302E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/>
    <xf numFmtId="2" fontId="0" fillId="0" borderId="4" xfId="0" applyNumberFormat="1" applyBorder="1"/>
    <xf numFmtId="0" fontId="0" fillId="0" borderId="4" xfId="0" applyBorder="1"/>
    <xf numFmtId="0" fontId="0" fillId="0" borderId="1" xfId="0" applyBorder="1"/>
    <xf numFmtId="2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0" fontId="0" fillId="0" borderId="14" xfId="0" applyBorder="1"/>
    <xf numFmtId="2" fontId="0" fillId="0" borderId="14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5" xfId="0" applyBorder="1"/>
    <xf numFmtId="2" fontId="0" fillId="0" borderId="21" xfId="0" applyNumberFormat="1" applyBorder="1"/>
    <xf numFmtId="0" fontId="0" fillId="0" borderId="22" xfId="0" applyBorder="1"/>
    <xf numFmtId="2" fontId="0" fillId="0" borderId="22" xfId="0" applyNumberFormat="1" applyBorder="1"/>
    <xf numFmtId="0" fontId="0" fillId="0" borderId="16" xfId="0" applyBorder="1"/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Border="1"/>
    <xf numFmtId="2" fontId="0" fillId="0" borderId="2" xfId="0" applyNumberFormat="1" applyBorder="1"/>
    <xf numFmtId="2" fontId="0" fillId="0" borderId="2" xfId="0" applyNumberFormat="1" applyBorder="1" applyAlignment="1">
      <alignment horizontal="left"/>
    </xf>
    <xf numFmtId="0" fontId="0" fillId="0" borderId="18" xfId="0" applyBorder="1"/>
    <xf numFmtId="0" fontId="6" fillId="0" borderId="4" xfId="0" applyFont="1" applyBorder="1"/>
    <xf numFmtId="0" fontId="0" fillId="0" borderId="23" xfId="0" applyBorder="1"/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10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right"/>
    </xf>
    <xf numFmtId="0" fontId="0" fillId="4" borderId="10" xfId="0" applyFill="1" applyBorder="1"/>
    <xf numFmtId="2" fontId="0" fillId="4" borderId="8" xfId="0" applyNumberFormat="1" applyFill="1" applyBorder="1"/>
    <xf numFmtId="164" fontId="0" fillId="4" borderId="10" xfId="0" applyNumberFormat="1" applyFill="1" applyBorder="1"/>
    <xf numFmtId="164" fontId="0" fillId="4" borderId="13" xfId="0" applyNumberFormat="1" applyFill="1" applyBorder="1"/>
    <xf numFmtId="2" fontId="0" fillId="4" borderId="15" xfId="0" applyNumberFormat="1" applyFill="1" applyBorder="1"/>
    <xf numFmtId="164" fontId="0" fillId="4" borderId="9" xfId="0" applyNumberFormat="1" applyFill="1" applyBorder="1"/>
    <xf numFmtId="2" fontId="0" fillId="4" borderId="12" xfId="0" applyNumberFormat="1" applyFill="1" applyBorder="1"/>
    <xf numFmtId="164" fontId="0" fillId="4" borderId="4" xfId="0" applyNumberFormat="1" applyFill="1" applyBorder="1" applyAlignment="1">
      <alignment horizontal="center"/>
    </xf>
    <xf numFmtId="0" fontId="3" fillId="3" borderId="6" xfId="0" applyFont="1" applyFill="1" applyBorder="1"/>
    <xf numFmtId="0" fontId="3" fillId="3" borderId="7" xfId="0" applyFont="1" applyFill="1" applyBorder="1"/>
    <xf numFmtId="0" fontId="3" fillId="3" borderId="24" xfId="0" applyFont="1" applyFill="1" applyBorder="1"/>
    <xf numFmtId="0" fontId="0" fillId="4" borderId="11" xfId="0" applyFill="1" applyBorder="1"/>
    <xf numFmtId="0" fontId="0" fillId="4" borderId="3" xfId="0" applyFill="1" applyBorder="1"/>
    <xf numFmtId="0" fontId="0" fillId="4" borderId="20" xfId="0" applyFill="1" applyBorder="1"/>
    <xf numFmtId="0" fontId="0" fillId="4" borderId="4" xfId="0" applyFill="1" applyBorder="1"/>
    <xf numFmtId="2" fontId="0" fillId="4" borderId="19" xfId="0" applyNumberFormat="1" applyFill="1" applyBorder="1"/>
    <xf numFmtId="0" fontId="0" fillId="4" borderId="19" xfId="0" applyFill="1" applyBorder="1"/>
    <xf numFmtId="164" fontId="2" fillId="6" borderId="10" xfId="0" applyNumberFormat="1" applyFont="1" applyFill="1" applyBorder="1"/>
    <xf numFmtId="0" fontId="3" fillId="6" borderId="4" xfId="0" applyFont="1" applyFill="1" applyBorder="1"/>
    <xf numFmtId="2" fontId="2" fillId="6" borderId="4" xfId="0" applyNumberFormat="1" applyFont="1" applyFill="1" applyBorder="1"/>
    <xf numFmtId="0" fontId="2" fillId="6" borderId="4" xfId="0" applyFont="1" applyFill="1" applyBorder="1"/>
    <xf numFmtId="2" fontId="5" fillId="6" borderId="8" xfId="0" applyNumberFormat="1" applyFont="1" applyFill="1" applyBorder="1"/>
    <xf numFmtId="0" fontId="1" fillId="5" borderId="4" xfId="0" applyFont="1" applyFill="1" applyBorder="1" applyAlignment="1">
      <alignment horizontal="left"/>
    </xf>
    <xf numFmtId="2" fontId="0" fillId="5" borderId="4" xfId="0" applyNumberFormat="1" applyFill="1" applyBorder="1"/>
    <xf numFmtId="0" fontId="0" fillId="5" borderId="4" xfId="0" applyFill="1" applyBorder="1"/>
    <xf numFmtId="0" fontId="2" fillId="7" borderId="25" xfId="0" applyFont="1" applyFill="1" applyBorder="1" applyAlignment="1">
      <alignment wrapText="1"/>
    </xf>
    <xf numFmtId="0" fontId="2" fillId="7" borderId="26" xfId="0" applyFont="1" applyFill="1" applyBorder="1" applyAlignment="1">
      <alignment vertical="top"/>
    </xf>
    <xf numFmtId="0" fontId="2" fillId="7" borderId="26" xfId="0" applyFont="1" applyFill="1" applyBorder="1" applyAlignment="1">
      <alignment wrapText="1"/>
    </xf>
    <xf numFmtId="0" fontId="2" fillId="7" borderId="27" xfId="0" applyFont="1" applyFill="1" applyBorder="1" applyAlignment="1">
      <alignment wrapText="1"/>
    </xf>
    <xf numFmtId="0" fontId="0" fillId="7" borderId="28" xfId="0" applyFill="1" applyBorder="1" applyAlignment="1">
      <alignment horizontal="center"/>
    </xf>
    <xf numFmtId="0" fontId="2" fillId="7" borderId="0" xfId="0" applyFont="1" applyFill="1" applyBorder="1"/>
    <xf numFmtId="2" fontId="0" fillId="7" borderId="0" xfId="0" applyNumberFormat="1" applyFill="1" applyBorder="1"/>
    <xf numFmtId="0" fontId="0" fillId="7" borderId="0" xfId="0" applyFill="1" applyBorder="1"/>
    <xf numFmtId="0" fontId="0" fillId="7" borderId="29" xfId="0" applyFill="1" applyBorder="1"/>
    <xf numFmtId="0" fontId="2" fillId="7" borderId="0" xfId="0" applyFont="1" applyFill="1" applyBorder="1" applyAlignment="1">
      <alignment horizontal="left" wrapText="1"/>
    </xf>
    <xf numFmtId="0" fontId="2" fillId="7" borderId="29" xfId="0" applyFont="1" applyFill="1" applyBorder="1" applyAlignment="1">
      <alignment horizontal="left" wrapText="1"/>
    </xf>
    <xf numFmtId="0" fontId="2" fillId="7" borderId="28" xfId="0" applyFont="1" applyFill="1" applyBorder="1" applyAlignment="1">
      <alignment wrapText="1"/>
    </xf>
    <xf numFmtId="0" fontId="2" fillId="7" borderId="29" xfId="0" applyFont="1" applyFill="1" applyBorder="1" applyAlignment="1">
      <alignment horizontal="left" wrapText="1"/>
    </xf>
    <xf numFmtId="0" fontId="2" fillId="7" borderId="30" xfId="0" applyFont="1" applyFill="1" applyBorder="1" applyAlignment="1">
      <alignment wrapText="1"/>
    </xf>
    <xf numFmtId="0" fontId="2" fillId="7" borderId="31" xfId="0" applyFont="1" applyFill="1" applyBorder="1" applyAlignment="1">
      <alignment horizontal="left" wrapText="1"/>
    </xf>
    <xf numFmtId="0" fontId="2" fillId="7" borderId="32" xfId="0" applyFont="1" applyFill="1" applyBorder="1" applyAlignment="1">
      <alignment horizontal="left" wrapText="1"/>
    </xf>
    <xf numFmtId="164" fontId="3" fillId="5" borderId="9" xfId="0" applyNumberFormat="1" applyFont="1" applyFill="1" applyBorder="1"/>
    <xf numFmtId="2" fontId="3" fillId="5" borderId="12" xfId="0" applyNumberFormat="1" applyFont="1" applyFill="1" applyBorder="1"/>
    <xf numFmtId="0" fontId="0" fillId="5" borderId="33" xfId="0" applyFill="1" applyBorder="1"/>
    <xf numFmtId="0" fontId="0" fillId="5" borderId="34" xfId="0" applyFill="1" applyBorder="1"/>
    <xf numFmtId="0" fontId="0" fillId="5" borderId="35" xfId="0" applyFill="1" applyBorder="1"/>
    <xf numFmtId="0" fontId="1" fillId="5" borderId="22" xfId="0" applyFont="1" applyFill="1" applyBorder="1" applyAlignment="1">
      <alignment horizontal="left"/>
    </xf>
    <xf numFmtId="0" fontId="2" fillId="5" borderId="22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12302E"/>
      <color rgb="FF00E889"/>
      <color rgb="FF550A21"/>
      <color rgb="FFF61157"/>
      <color rgb="FF9F1540"/>
      <color rgb="FFFC5D78"/>
      <color rgb="FFB4F9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95</xdr:row>
      <xdr:rowOff>47625</xdr:rowOff>
    </xdr:from>
    <xdr:to>
      <xdr:col>0</xdr:col>
      <xdr:colOff>542924</xdr:colOff>
      <xdr:row>97</xdr:row>
      <xdr:rowOff>123824</xdr:rowOff>
    </xdr:to>
    <xdr:pic>
      <xdr:nvPicPr>
        <xdr:cNvPr id="2" name="Afbeelding 1" descr="Warning Sign Icon - Free Download Sign &amp; Symbols Icons | IconScout">
          <a:extLst>
            <a:ext uri="{FF2B5EF4-FFF2-40B4-BE49-F238E27FC236}">
              <a16:creationId xmlns:a16="http://schemas.microsoft.com/office/drawing/2014/main" id="{7F74DB17-00F1-447C-BFED-E778A7F97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alphaModFix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50222" y1="45778" x2="50222" y2="45778"/>
                      <a14:foregroundMark x1="48889" y1="67556" x2="48889" y2="67556"/>
                    </a14:backgroundRemoval>
                  </a14:imgEffect>
                  <a14:imgEffect>
                    <a14:sharpenSoften amount="-37000"/>
                  </a14:imgEffect>
                  <a14:imgEffect>
                    <a14:colorTemperature colorTemp="11500"/>
                  </a14:imgEffect>
                  <a14:imgEffect>
                    <a14:saturation sat="0"/>
                  </a14:imgEffect>
                  <a14:imgEffect>
                    <a14:brightnessContrast bright="10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8078450"/>
          <a:ext cx="457199" cy="457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219075</xdr:colOff>
      <xdr:row>95</xdr:row>
      <xdr:rowOff>47625</xdr:rowOff>
    </xdr:from>
    <xdr:to>
      <xdr:col>4</xdr:col>
      <xdr:colOff>676274</xdr:colOff>
      <xdr:row>97</xdr:row>
      <xdr:rowOff>123824</xdr:rowOff>
    </xdr:to>
    <xdr:pic>
      <xdr:nvPicPr>
        <xdr:cNvPr id="5" name="Afbeelding 4" descr="Warning Sign Icon - Free Download Sign &amp; Symbols Icons | IconScout">
          <a:extLst>
            <a:ext uri="{FF2B5EF4-FFF2-40B4-BE49-F238E27FC236}">
              <a16:creationId xmlns:a16="http://schemas.microsoft.com/office/drawing/2014/main" id="{5F878F9E-9016-4017-BF0F-93478180E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alphaModFix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50222" y1="45778" x2="50222" y2="45778"/>
                      <a14:foregroundMark x1="48889" y1="67556" x2="48889" y2="67556"/>
                    </a14:backgroundRemoval>
                  </a14:imgEffect>
                  <a14:imgEffect>
                    <a14:sharpenSoften amount="-37000"/>
                  </a14:imgEffect>
                  <a14:imgEffect>
                    <a14:colorTemperature colorTemp="11500"/>
                  </a14:imgEffect>
                  <a14:imgEffect>
                    <a14:saturation sat="0"/>
                  </a14:imgEffect>
                  <a14:imgEffect>
                    <a14:brightnessContrast bright="10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8326100"/>
          <a:ext cx="457199" cy="457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426F4-80E4-455C-9E83-7EE4C1DE0E4E}">
  <dimension ref="A1:E164"/>
  <sheetViews>
    <sheetView showGridLines="0" tabSelected="1" view="pageLayout" zoomScaleNormal="115" zoomScaleSheetLayoutView="115" workbookViewId="0">
      <selection activeCell="E129" sqref="E129"/>
    </sheetView>
  </sheetViews>
  <sheetFormatPr defaultRowHeight="15" x14ac:dyDescent="0.25"/>
  <cols>
    <col min="1" max="1" width="8.85546875" style="3" customWidth="1"/>
    <col min="2" max="2" width="26.42578125" customWidth="1"/>
    <col min="3" max="3" width="27.7109375" style="4" customWidth="1"/>
    <col min="4" max="4" width="18.42578125" customWidth="1"/>
    <col min="5" max="5" width="10.5703125" bestFit="1" customWidth="1"/>
  </cols>
  <sheetData>
    <row r="1" spans="1:5" ht="15" customHeight="1" x14ac:dyDescent="0.25">
      <c r="B1" s="3"/>
      <c r="C1" s="3"/>
      <c r="D1" s="3"/>
      <c r="E1" s="3"/>
    </row>
    <row r="2" spans="1:5" ht="11.25" customHeight="1" x14ac:dyDescent="0.25">
      <c r="A2" s="33" t="e" vm="1">
        <v>#VALUE!</v>
      </c>
      <c r="B2" s="33"/>
      <c r="C2" s="33"/>
      <c r="D2" s="33"/>
      <c r="E2" s="33"/>
    </row>
    <row r="3" spans="1:5" ht="11.25" customHeight="1" x14ac:dyDescent="0.25">
      <c r="A3" s="33"/>
      <c r="B3" s="33"/>
      <c r="C3" s="33"/>
      <c r="D3" s="33"/>
      <c r="E3" s="33"/>
    </row>
    <row r="4" spans="1:5" ht="11.25" customHeight="1" x14ac:dyDescent="0.25">
      <c r="A4" s="33"/>
      <c r="B4" s="33"/>
      <c r="C4" s="33"/>
      <c r="D4" s="33"/>
      <c r="E4" s="33"/>
    </row>
    <row r="6" spans="1:5" x14ac:dyDescent="0.25">
      <c r="A6" s="34" t="s">
        <v>21</v>
      </c>
      <c r="B6" s="35"/>
      <c r="C6" s="35"/>
      <c r="D6" s="35" t="s">
        <v>22</v>
      </c>
      <c r="E6" s="36"/>
    </row>
    <row r="7" spans="1:5" x14ac:dyDescent="0.25">
      <c r="A7" s="27"/>
      <c r="B7" s="31"/>
      <c r="C7" s="28"/>
      <c r="D7" s="27"/>
      <c r="E7" s="28"/>
    </row>
    <row r="8" spans="1:5" x14ac:dyDescent="0.25">
      <c r="A8" s="29"/>
      <c r="B8" s="32"/>
      <c r="C8" s="30"/>
      <c r="D8" s="29"/>
      <c r="E8" s="30"/>
    </row>
    <row r="10" spans="1:5" ht="18.75" customHeight="1" x14ac:dyDescent="0.25">
      <c r="A10" s="37"/>
      <c r="B10" s="38" t="s">
        <v>23</v>
      </c>
      <c r="C10" s="38"/>
      <c r="D10" s="38"/>
      <c r="E10" s="37"/>
    </row>
    <row r="11" spans="1:5" x14ac:dyDescent="0.25">
      <c r="A11" s="37" t="s">
        <v>36</v>
      </c>
      <c r="B11" s="39"/>
      <c r="C11" s="39"/>
      <c r="D11" s="39"/>
      <c r="E11" s="37" t="s">
        <v>24</v>
      </c>
    </row>
    <row r="12" spans="1:5" x14ac:dyDescent="0.25">
      <c r="A12" s="40"/>
      <c r="B12" s="6" t="s">
        <v>68</v>
      </c>
      <c r="C12" s="6"/>
      <c r="D12" s="6"/>
      <c r="E12" s="42">
        <v>-1.97</v>
      </c>
    </row>
    <row r="13" spans="1:5" x14ac:dyDescent="0.25">
      <c r="A13" s="40" t="s">
        <v>34</v>
      </c>
      <c r="B13" s="6"/>
      <c r="C13" s="6"/>
      <c r="D13" s="6"/>
      <c r="E13" s="42">
        <v>-1.74</v>
      </c>
    </row>
    <row r="14" spans="1:5" x14ac:dyDescent="0.25">
      <c r="A14" s="40"/>
      <c r="B14" s="6" t="s">
        <v>12</v>
      </c>
      <c r="C14" s="6"/>
      <c r="D14" s="6"/>
      <c r="E14" s="42">
        <v>-1.54</v>
      </c>
    </row>
    <row r="15" spans="1:5" ht="16.5" customHeight="1" x14ac:dyDescent="0.25">
      <c r="A15" s="40" t="s">
        <v>35</v>
      </c>
      <c r="B15" s="6" t="s">
        <v>81</v>
      </c>
      <c r="C15" s="5" t="s">
        <v>65</v>
      </c>
      <c r="D15" s="6"/>
      <c r="E15" s="42">
        <v>-1.34</v>
      </c>
    </row>
    <row r="16" spans="1:5" x14ac:dyDescent="0.25">
      <c r="A16" s="41"/>
      <c r="B16" s="6" t="s">
        <v>11</v>
      </c>
      <c r="C16" s="5"/>
      <c r="D16" s="6"/>
      <c r="E16" s="42">
        <v>-1.04</v>
      </c>
    </row>
    <row r="17" spans="1:5" x14ac:dyDescent="0.25">
      <c r="A17" s="41"/>
      <c r="B17" s="6" t="s">
        <v>5</v>
      </c>
      <c r="C17" s="5"/>
      <c r="D17" s="6"/>
      <c r="E17" s="42">
        <v>-0.27</v>
      </c>
    </row>
    <row r="18" spans="1:5" ht="15.75" x14ac:dyDescent="0.25">
      <c r="A18" s="58">
        <v>0</v>
      </c>
      <c r="B18" s="59" t="s">
        <v>10</v>
      </c>
      <c r="C18" s="60"/>
      <c r="D18" s="61"/>
      <c r="E18" s="62">
        <v>0</v>
      </c>
    </row>
    <row r="19" spans="1:5" x14ac:dyDescent="0.25">
      <c r="A19" s="43"/>
      <c r="B19" s="25" t="s">
        <v>82</v>
      </c>
      <c r="C19" s="25"/>
      <c r="D19" s="25"/>
      <c r="E19" s="42">
        <v>0.27</v>
      </c>
    </row>
    <row r="20" spans="1:5" x14ac:dyDescent="0.25">
      <c r="A20" s="43">
        <v>1</v>
      </c>
      <c r="B20" s="2" t="s">
        <v>17</v>
      </c>
      <c r="C20" s="5"/>
      <c r="D20" s="6"/>
      <c r="E20" s="42">
        <v>0.55000000000000004</v>
      </c>
    </row>
    <row r="21" spans="1:5" x14ac:dyDescent="0.25">
      <c r="A21" s="43">
        <f>A20+1</f>
        <v>2</v>
      </c>
      <c r="B21" s="6"/>
      <c r="C21" s="5"/>
      <c r="D21" s="6"/>
      <c r="E21" s="42">
        <v>0.75</v>
      </c>
    </row>
    <row r="22" spans="1:5" x14ac:dyDescent="0.25">
      <c r="A22" s="43">
        <f t="shared" ref="A22:A36" si="0">A21+1</f>
        <v>3</v>
      </c>
      <c r="B22" s="2" t="s">
        <v>14</v>
      </c>
      <c r="C22" s="5"/>
      <c r="D22" s="6"/>
      <c r="E22" s="42">
        <v>1</v>
      </c>
    </row>
    <row r="23" spans="1:5" x14ac:dyDescent="0.25">
      <c r="A23" s="43">
        <f t="shared" si="0"/>
        <v>4</v>
      </c>
      <c r="B23" s="63" t="s">
        <v>18</v>
      </c>
      <c r="C23" s="64"/>
      <c r="D23" s="65"/>
      <c r="E23" s="42">
        <v>1.3</v>
      </c>
    </row>
    <row r="24" spans="1:5" x14ac:dyDescent="0.25">
      <c r="A24" s="43">
        <f t="shared" si="0"/>
        <v>5</v>
      </c>
      <c r="B24" s="63" t="s">
        <v>18</v>
      </c>
      <c r="C24" s="64"/>
      <c r="D24" s="65"/>
      <c r="E24" s="42">
        <v>1.6</v>
      </c>
    </row>
    <row r="25" spans="1:5" x14ac:dyDescent="0.25">
      <c r="A25" s="43">
        <f t="shared" si="0"/>
        <v>6</v>
      </c>
      <c r="B25" s="1"/>
      <c r="C25" s="6"/>
      <c r="D25" s="6"/>
      <c r="E25" s="42">
        <v>1.8</v>
      </c>
    </row>
    <row r="26" spans="1:5" x14ac:dyDescent="0.25">
      <c r="A26" s="43">
        <f t="shared" si="0"/>
        <v>7</v>
      </c>
      <c r="B26" s="1" t="s">
        <v>15</v>
      </c>
      <c r="C26" s="6"/>
      <c r="D26" s="6"/>
      <c r="E26" s="42">
        <v>2</v>
      </c>
    </row>
    <row r="27" spans="1:5" x14ac:dyDescent="0.25">
      <c r="A27" s="43">
        <f t="shared" si="0"/>
        <v>8</v>
      </c>
      <c r="B27" s="1" t="s">
        <v>14</v>
      </c>
      <c r="C27" s="6"/>
      <c r="D27" s="6"/>
      <c r="E27" s="42">
        <v>2.2000000000000002</v>
      </c>
    </row>
    <row r="28" spans="1:5" x14ac:dyDescent="0.25">
      <c r="A28" s="43">
        <f t="shared" si="0"/>
        <v>9</v>
      </c>
      <c r="B28" s="1"/>
      <c r="C28" s="6"/>
      <c r="D28" s="6"/>
      <c r="E28" s="42">
        <f>E27+0.2</f>
        <v>2.4000000000000004</v>
      </c>
    </row>
    <row r="29" spans="1:5" ht="15" customHeight="1" x14ac:dyDescent="0.25">
      <c r="A29" s="43">
        <f t="shared" si="0"/>
        <v>10</v>
      </c>
      <c r="B29" s="1"/>
      <c r="C29" s="6"/>
      <c r="D29" s="6"/>
      <c r="E29" s="42">
        <f t="shared" ref="E29:E36" si="1">E28+0.2</f>
        <v>2.6000000000000005</v>
      </c>
    </row>
    <row r="30" spans="1:5" ht="15" customHeight="1" x14ac:dyDescent="0.25">
      <c r="A30" s="43">
        <f t="shared" si="0"/>
        <v>11</v>
      </c>
      <c r="B30" s="1"/>
      <c r="C30" s="6"/>
      <c r="D30" s="6"/>
      <c r="E30" s="42">
        <f t="shared" si="1"/>
        <v>2.8000000000000007</v>
      </c>
    </row>
    <row r="31" spans="1:5" x14ac:dyDescent="0.25">
      <c r="A31" s="43">
        <f t="shared" si="0"/>
        <v>12</v>
      </c>
      <c r="B31" s="1"/>
      <c r="C31" s="6"/>
      <c r="D31" s="6"/>
      <c r="E31" s="42">
        <f t="shared" si="1"/>
        <v>3.0000000000000009</v>
      </c>
    </row>
    <row r="32" spans="1:5" ht="15" customHeight="1" x14ac:dyDescent="0.25">
      <c r="A32" s="43">
        <f t="shared" si="0"/>
        <v>13</v>
      </c>
      <c r="B32" s="1"/>
      <c r="C32" s="6"/>
      <c r="D32" s="6"/>
      <c r="E32" s="42">
        <f t="shared" si="1"/>
        <v>3.2000000000000011</v>
      </c>
    </row>
    <row r="33" spans="1:5" x14ac:dyDescent="0.25">
      <c r="A33" s="43">
        <f t="shared" si="0"/>
        <v>14</v>
      </c>
      <c r="B33" s="1"/>
      <c r="C33" s="6"/>
      <c r="D33" s="6"/>
      <c r="E33" s="42">
        <f t="shared" si="1"/>
        <v>3.4000000000000012</v>
      </c>
    </row>
    <row r="34" spans="1:5" x14ac:dyDescent="0.25">
      <c r="A34" s="43">
        <f t="shared" si="0"/>
        <v>15</v>
      </c>
      <c r="B34" s="1" t="s">
        <v>15</v>
      </c>
      <c r="C34" s="6"/>
      <c r="D34" s="6"/>
      <c r="E34" s="42">
        <f t="shared" si="1"/>
        <v>3.6000000000000014</v>
      </c>
    </row>
    <row r="35" spans="1:5" x14ac:dyDescent="0.25">
      <c r="A35" s="43">
        <f t="shared" si="0"/>
        <v>16</v>
      </c>
      <c r="B35" s="1" t="s">
        <v>14</v>
      </c>
      <c r="C35" s="6"/>
      <c r="D35" s="6"/>
      <c r="E35" s="42">
        <f t="shared" si="1"/>
        <v>3.8000000000000016</v>
      </c>
    </row>
    <row r="36" spans="1:5" x14ac:dyDescent="0.25">
      <c r="A36" s="44">
        <f t="shared" si="0"/>
        <v>17</v>
      </c>
      <c r="B36" s="10"/>
      <c r="C36" s="10"/>
      <c r="D36" s="10"/>
      <c r="E36" s="45">
        <f t="shared" si="1"/>
        <v>4.0000000000000018</v>
      </c>
    </row>
    <row r="37" spans="1:5" x14ac:dyDescent="0.25">
      <c r="A37" s="84"/>
      <c r="B37" s="85"/>
      <c r="C37" s="85" t="s">
        <v>0</v>
      </c>
      <c r="D37" s="85"/>
      <c r="E37" s="86"/>
    </row>
    <row r="38" spans="1:5" x14ac:dyDescent="0.25">
      <c r="A38" s="46">
        <v>18</v>
      </c>
      <c r="B38" s="16"/>
      <c r="C38" s="17"/>
      <c r="D38" s="16"/>
      <c r="E38" s="47">
        <f>E36+0.4</f>
        <v>4.4000000000000021</v>
      </c>
    </row>
    <row r="39" spans="1:5" x14ac:dyDescent="0.25">
      <c r="A39" s="43">
        <f t="shared" ref="A39:A50" si="2">A38+1</f>
        <v>19</v>
      </c>
      <c r="B39" s="6"/>
      <c r="C39" s="5"/>
      <c r="D39" s="6"/>
      <c r="E39" s="42">
        <f t="shared" ref="E39:E50" si="3">E38+0.2</f>
        <v>4.6000000000000023</v>
      </c>
    </row>
    <row r="40" spans="1:5" x14ac:dyDescent="0.25">
      <c r="A40" s="43">
        <f t="shared" si="2"/>
        <v>20</v>
      </c>
      <c r="B40" s="6"/>
      <c r="C40" s="5"/>
      <c r="D40" s="6"/>
      <c r="E40" s="42">
        <f t="shared" si="3"/>
        <v>4.8000000000000025</v>
      </c>
    </row>
    <row r="41" spans="1:5" x14ac:dyDescent="0.25">
      <c r="A41" s="43">
        <f t="shared" si="2"/>
        <v>21</v>
      </c>
      <c r="B41" s="6"/>
      <c r="C41" s="5"/>
      <c r="D41" s="6"/>
      <c r="E41" s="42">
        <f t="shared" si="3"/>
        <v>5.0000000000000027</v>
      </c>
    </row>
    <row r="42" spans="1:5" x14ac:dyDescent="0.25">
      <c r="A42" s="43">
        <f t="shared" si="2"/>
        <v>22</v>
      </c>
      <c r="B42" s="6"/>
      <c r="C42" s="5"/>
      <c r="D42" s="6"/>
      <c r="E42" s="42">
        <f t="shared" si="3"/>
        <v>5.2000000000000028</v>
      </c>
    </row>
    <row r="43" spans="1:5" x14ac:dyDescent="0.25">
      <c r="A43" s="43">
        <f t="shared" si="2"/>
        <v>23</v>
      </c>
      <c r="B43" s="6"/>
      <c r="C43" s="5"/>
      <c r="D43" s="6"/>
      <c r="E43" s="42">
        <f t="shared" si="3"/>
        <v>5.400000000000003</v>
      </c>
    </row>
    <row r="44" spans="1:5" x14ac:dyDescent="0.25">
      <c r="A44" s="43">
        <f t="shared" si="2"/>
        <v>24</v>
      </c>
      <c r="B44" s="1" t="s">
        <v>15</v>
      </c>
      <c r="C44" s="5"/>
      <c r="D44" s="6"/>
      <c r="E44" s="42">
        <f t="shared" si="3"/>
        <v>5.6000000000000032</v>
      </c>
    </row>
    <row r="45" spans="1:5" x14ac:dyDescent="0.25">
      <c r="A45" s="43">
        <f t="shared" si="2"/>
        <v>25</v>
      </c>
      <c r="B45" s="1" t="s">
        <v>14</v>
      </c>
      <c r="C45" s="5"/>
      <c r="D45" s="6"/>
      <c r="E45" s="42">
        <f t="shared" si="3"/>
        <v>5.8000000000000034</v>
      </c>
    </row>
    <row r="46" spans="1:5" x14ac:dyDescent="0.25">
      <c r="A46" s="43">
        <f t="shared" si="2"/>
        <v>26</v>
      </c>
      <c r="B46" s="1"/>
      <c r="C46" s="5"/>
      <c r="D46" s="6"/>
      <c r="E46" s="42">
        <f t="shared" si="3"/>
        <v>6.0000000000000036</v>
      </c>
    </row>
    <row r="47" spans="1:5" x14ac:dyDescent="0.25">
      <c r="A47" s="43">
        <f t="shared" si="2"/>
        <v>27</v>
      </c>
      <c r="B47" s="1"/>
      <c r="C47" s="5"/>
      <c r="D47" s="6"/>
      <c r="E47" s="42">
        <f t="shared" si="3"/>
        <v>6.2000000000000037</v>
      </c>
    </row>
    <row r="48" spans="1:5" x14ac:dyDescent="0.25">
      <c r="A48" s="43">
        <f t="shared" si="2"/>
        <v>28</v>
      </c>
      <c r="B48" s="1"/>
      <c r="C48" s="5"/>
      <c r="D48" s="6"/>
      <c r="E48" s="42">
        <f t="shared" si="3"/>
        <v>6.4000000000000039</v>
      </c>
    </row>
    <row r="49" spans="1:5" x14ac:dyDescent="0.25">
      <c r="A49" s="43">
        <f t="shared" si="2"/>
        <v>29</v>
      </c>
      <c r="B49" s="1"/>
      <c r="C49" s="5"/>
      <c r="D49" s="6"/>
      <c r="E49" s="42">
        <f t="shared" si="3"/>
        <v>6.6000000000000041</v>
      </c>
    </row>
    <row r="50" spans="1:5" x14ac:dyDescent="0.25">
      <c r="A50" s="43">
        <f t="shared" si="2"/>
        <v>30</v>
      </c>
      <c r="B50" s="1"/>
      <c r="C50" s="5"/>
      <c r="D50" s="6"/>
      <c r="E50" s="42">
        <f t="shared" si="3"/>
        <v>6.8000000000000043</v>
      </c>
    </row>
    <row r="51" spans="1:5" x14ac:dyDescent="0.25">
      <c r="A51"/>
      <c r="C51"/>
    </row>
    <row r="52" spans="1:5" x14ac:dyDescent="0.25">
      <c r="A52"/>
      <c r="C52"/>
    </row>
    <row r="54" spans="1:5" x14ac:dyDescent="0.25">
      <c r="A54"/>
      <c r="C54"/>
    </row>
    <row r="55" spans="1:5" ht="11.25" customHeight="1" x14ac:dyDescent="0.25">
      <c r="A55" s="33" t="e" vm="1">
        <v>#VALUE!</v>
      </c>
      <c r="B55" s="33"/>
      <c r="C55" s="33"/>
      <c r="D55" s="33"/>
      <c r="E55" s="33"/>
    </row>
    <row r="56" spans="1:5" ht="11.25" customHeight="1" x14ac:dyDescent="0.25">
      <c r="A56" s="33"/>
      <c r="B56" s="33"/>
      <c r="C56" s="33"/>
      <c r="D56" s="33"/>
      <c r="E56" s="33"/>
    </row>
    <row r="57" spans="1:5" ht="15" customHeight="1" x14ac:dyDescent="0.25">
      <c r="A57"/>
      <c r="C57"/>
    </row>
    <row r="58" spans="1:5" ht="18.75" customHeight="1" x14ac:dyDescent="0.25">
      <c r="A58" s="37"/>
      <c r="B58" s="38" t="s">
        <v>23</v>
      </c>
      <c r="C58" s="38"/>
      <c r="D58" s="38"/>
      <c r="E58" s="37"/>
    </row>
    <row r="59" spans="1:5" x14ac:dyDescent="0.25">
      <c r="A59" s="37" t="s">
        <v>36</v>
      </c>
      <c r="B59" s="39"/>
      <c r="C59" s="39"/>
      <c r="D59" s="39"/>
      <c r="E59" s="37" t="s">
        <v>24</v>
      </c>
    </row>
    <row r="60" spans="1:5" x14ac:dyDescent="0.25">
      <c r="A60" s="43">
        <v>31</v>
      </c>
      <c r="B60" s="1"/>
      <c r="C60" s="5"/>
      <c r="D60" s="6"/>
      <c r="E60" s="42">
        <f>E50+0.2</f>
        <v>7.0000000000000044</v>
      </c>
    </row>
    <row r="61" spans="1:5" x14ac:dyDescent="0.25">
      <c r="A61" s="43">
        <f t="shared" ref="A61:A68" si="4">A60+1</f>
        <v>32</v>
      </c>
      <c r="B61" s="1"/>
      <c r="C61" s="5"/>
      <c r="D61" s="6"/>
      <c r="E61" s="42">
        <f t="shared" ref="E61:E68" si="5">E60+0.2</f>
        <v>7.2000000000000046</v>
      </c>
    </row>
    <row r="62" spans="1:5" x14ac:dyDescent="0.25">
      <c r="A62" s="43">
        <f t="shared" si="4"/>
        <v>33</v>
      </c>
      <c r="B62" s="1"/>
      <c r="C62" s="5"/>
      <c r="D62" s="6"/>
      <c r="E62" s="42">
        <f t="shared" si="5"/>
        <v>7.4000000000000048</v>
      </c>
    </row>
    <row r="63" spans="1:5" x14ac:dyDescent="0.25">
      <c r="A63" s="43">
        <f t="shared" si="4"/>
        <v>34</v>
      </c>
      <c r="B63" s="1" t="s">
        <v>15</v>
      </c>
      <c r="C63" s="5"/>
      <c r="D63" s="6"/>
      <c r="E63" s="42">
        <f t="shared" si="5"/>
        <v>7.600000000000005</v>
      </c>
    </row>
    <row r="64" spans="1:5" x14ac:dyDescent="0.25">
      <c r="A64" s="43">
        <f t="shared" si="4"/>
        <v>35</v>
      </c>
      <c r="B64" s="1" t="s">
        <v>14</v>
      </c>
      <c r="C64" s="5"/>
      <c r="D64" s="6"/>
      <c r="E64" s="42">
        <f t="shared" si="5"/>
        <v>7.8000000000000052</v>
      </c>
    </row>
    <row r="65" spans="1:5" x14ac:dyDescent="0.25">
      <c r="A65" s="43">
        <f t="shared" si="4"/>
        <v>36</v>
      </c>
      <c r="B65" s="6"/>
      <c r="C65" s="5"/>
      <c r="D65" s="6"/>
      <c r="E65" s="42">
        <f t="shared" si="5"/>
        <v>8.0000000000000053</v>
      </c>
    </row>
    <row r="66" spans="1:5" x14ac:dyDescent="0.25">
      <c r="A66" s="43">
        <f t="shared" si="4"/>
        <v>37</v>
      </c>
      <c r="B66" s="6"/>
      <c r="C66" s="5"/>
      <c r="D66" s="6"/>
      <c r="E66" s="42">
        <f t="shared" si="5"/>
        <v>8.2000000000000046</v>
      </c>
    </row>
    <row r="67" spans="1:5" x14ac:dyDescent="0.25">
      <c r="A67" s="43">
        <f t="shared" si="4"/>
        <v>38</v>
      </c>
      <c r="B67" s="6"/>
      <c r="C67" s="5"/>
      <c r="D67" s="6"/>
      <c r="E67" s="42">
        <f t="shared" si="5"/>
        <v>8.4000000000000039</v>
      </c>
    </row>
    <row r="68" spans="1:5" x14ac:dyDescent="0.25">
      <c r="A68" s="44">
        <f t="shared" si="4"/>
        <v>39</v>
      </c>
      <c r="B68" s="10"/>
      <c r="C68" s="11"/>
      <c r="D68" s="10"/>
      <c r="E68" s="45">
        <f t="shared" si="5"/>
        <v>8.6000000000000032</v>
      </c>
    </row>
    <row r="69" spans="1:5" x14ac:dyDescent="0.25">
      <c r="A69" s="84"/>
      <c r="B69" s="85"/>
      <c r="C69" s="85" t="s">
        <v>0</v>
      </c>
      <c r="D69" s="85"/>
      <c r="E69" s="86"/>
    </row>
    <row r="70" spans="1:5" x14ac:dyDescent="0.25">
      <c r="A70" s="82">
        <f>A68+1</f>
        <v>40</v>
      </c>
      <c r="B70" s="87" t="s">
        <v>19</v>
      </c>
      <c r="C70" s="87"/>
      <c r="D70" s="88"/>
      <c r="E70" s="83">
        <f>E68+0.4</f>
        <v>9.0000000000000036</v>
      </c>
    </row>
    <row r="71" spans="1:5" x14ac:dyDescent="0.25">
      <c r="A71" s="43">
        <f t="shared" ref="A71:A86" si="6">A70+1</f>
        <v>41</v>
      </c>
      <c r="B71" s="6"/>
      <c r="C71" s="5"/>
      <c r="D71" s="6"/>
      <c r="E71" s="42">
        <f>E70+0.2</f>
        <v>9.2000000000000028</v>
      </c>
    </row>
    <row r="72" spans="1:5" x14ac:dyDescent="0.25">
      <c r="A72" s="43">
        <f t="shared" si="6"/>
        <v>42</v>
      </c>
      <c r="B72" s="6"/>
      <c r="C72" s="5"/>
      <c r="D72" s="6"/>
      <c r="E72" s="42">
        <f t="shared" ref="E72:E85" si="7">E71+0.2</f>
        <v>9.4000000000000021</v>
      </c>
    </row>
    <row r="73" spans="1:5" x14ac:dyDescent="0.25">
      <c r="A73" s="43">
        <f t="shared" si="6"/>
        <v>43</v>
      </c>
      <c r="B73" s="1" t="s">
        <v>15</v>
      </c>
      <c r="C73" s="5"/>
      <c r="D73" s="6"/>
      <c r="E73" s="42">
        <f t="shared" si="7"/>
        <v>9.6000000000000014</v>
      </c>
    </row>
    <row r="74" spans="1:5" x14ac:dyDescent="0.25">
      <c r="A74" s="43">
        <f t="shared" si="6"/>
        <v>44</v>
      </c>
      <c r="B74" s="1" t="s">
        <v>14</v>
      </c>
      <c r="C74" s="5"/>
      <c r="D74" s="6"/>
      <c r="E74" s="42">
        <f t="shared" si="7"/>
        <v>9.8000000000000007</v>
      </c>
    </row>
    <row r="75" spans="1:5" x14ac:dyDescent="0.25">
      <c r="A75" s="43">
        <f t="shared" si="6"/>
        <v>45</v>
      </c>
      <c r="B75" s="1"/>
      <c r="C75" s="5"/>
      <c r="D75" s="6"/>
      <c r="E75" s="42">
        <f t="shared" si="7"/>
        <v>10</v>
      </c>
    </row>
    <row r="76" spans="1:5" x14ac:dyDescent="0.25">
      <c r="A76" s="43">
        <f t="shared" si="6"/>
        <v>46</v>
      </c>
      <c r="B76" s="1"/>
      <c r="C76" s="5"/>
      <c r="D76" s="6"/>
      <c r="E76" s="42">
        <f t="shared" si="7"/>
        <v>10.199999999999999</v>
      </c>
    </row>
    <row r="77" spans="1:5" x14ac:dyDescent="0.25">
      <c r="A77" s="43">
        <f t="shared" si="6"/>
        <v>47</v>
      </c>
      <c r="B77" s="1"/>
      <c r="C77" s="5"/>
      <c r="D77" s="6"/>
      <c r="E77" s="42">
        <f t="shared" si="7"/>
        <v>10.399999999999999</v>
      </c>
    </row>
    <row r="78" spans="1:5" x14ac:dyDescent="0.25">
      <c r="A78" s="43">
        <f t="shared" si="6"/>
        <v>48</v>
      </c>
      <c r="B78" s="1"/>
      <c r="C78" s="5"/>
      <c r="D78" s="6"/>
      <c r="E78" s="42">
        <f t="shared" si="7"/>
        <v>10.599999999999998</v>
      </c>
    </row>
    <row r="79" spans="1:5" x14ac:dyDescent="0.25">
      <c r="A79" s="43">
        <f t="shared" si="6"/>
        <v>49</v>
      </c>
      <c r="B79" s="1" t="s">
        <v>15</v>
      </c>
      <c r="C79" s="5"/>
      <c r="D79" s="6"/>
      <c r="E79" s="42">
        <f t="shared" si="7"/>
        <v>10.799999999999997</v>
      </c>
    </row>
    <row r="80" spans="1:5" x14ac:dyDescent="0.25">
      <c r="A80" s="43">
        <f t="shared" si="6"/>
        <v>50</v>
      </c>
      <c r="B80" s="1" t="s">
        <v>16</v>
      </c>
      <c r="C80" s="5"/>
      <c r="D80" s="6"/>
      <c r="E80" s="42">
        <f t="shared" si="7"/>
        <v>10.999999999999996</v>
      </c>
    </row>
    <row r="81" spans="1:5" x14ac:dyDescent="0.25">
      <c r="A81" s="43">
        <f t="shared" si="6"/>
        <v>51</v>
      </c>
      <c r="B81" s="1" t="s">
        <v>80</v>
      </c>
      <c r="C81" s="5"/>
      <c r="D81" s="6"/>
      <c r="E81" s="42">
        <f t="shared" si="7"/>
        <v>11.199999999999996</v>
      </c>
    </row>
    <row r="82" spans="1:5" x14ac:dyDescent="0.25">
      <c r="A82" s="43">
        <f t="shared" si="6"/>
        <v>52</v>
      </c>
      <c r="B82" s="1" t="s">
        <v>64</v>
      </c>
      <c r="C82" s="5" t="s">
        <v>65</v>
      </c>
      <c r="D82" s="6"/>
      <c r="E82" s="42">
        <f t="shared" si="7"/>
        <v>11.399999999999995</v>
      </c>
    </row>
    <row r="83" spans="1:5" x14ac:dyDescent="0.25">
      <c r="A83" s="43">
        <f t="shared" si="6"/>
        <v>53</v>
      </c>
      <c r="B83" s="1"/>
      <c r="C83" s="5"/>
      <c r="D83" s="6"/>
      <c r="E83" s="42">
        <f t="shared" si="7"/>
        <v>11.599999999999994</v>
      </c>
    </row>
    <row r="84" spans="1:5" x14ac:dyDescent="0.25">
      <c r="A84" s="43">
        <f t="shared" si="6"/>
        <v>54</v>
      </c>
      <c r="B84" s="1"/>
      <c r="C84" s="5"/>
      <c r="D84" s="6"/>
      <c r="E84" s="42">
        <f t="shared" si="7"/>
        <v>11.799999999999994</v>
      </c>
    </row>
    <row r="85" spans="1:5" x14ac:dyDescent="0.25">
      <c r="A85" s="43">
        <f t="shared" si="6"/>
        <v>55</v>
      </c>
      <c r="B85" s="1" t="s">
        <v>20</v>
      </c>
      <c r="C85" s="5"/>
      <c r="D85" s="6"/>
      <c r="E85" s="42">
        <f t="shared" si="7"/>
        <v>11.999999999999993</v>
      </c>
    </row>
    <row r="86" spans="1:5" x14ac:dyDescent="0.25">
      <c r="A86" s="43">
        <f t="shared" si="6"/>
        <v>56</v>
      </c>
      <c r="B86" s="1" t="s">
        <v>66</v>
      </c>
      <c r="C86" s="5" t="s">
        <v>65</v>
      </c>
      <c r="D86" s="6"/>
      <c r="E86" s="42">
        <f>E85+0.3</f>
        <v>12.299999999999994</v>
      </c>
    </row>
    <row r="87" spans="1:5" x14ac:dyDescent="0.25">
      <c r="A87" s="43" t="s">
        <v>6</v>
      </c>
      <c r="B87" s="1"/>
      <c r="C87" s="5"/>
      <c r="D87" s="6"/>
      <c r="E87" s="42">
        <f>E86+0.3</f>
        <v>12.599999999999994</v>
      </c>
    </row>
    <row r="88" spans="1:5" x14ac:dyDescent="0.25">
      <c r="A88" s="43" t="s">
        <v>7</v>
      </c>
      <c r="B88" s="1"/>
      <c r="C88" s="5"/>
      <c r="D88" s="6"/>
      <c r="E88" s="42">
        <f>E87+0.2</f>
        <v>12.799999999999994</v>
      </c>
    </row>
    <row r="89" spans="1:5" x14ac:dyDescent="0.25">
      <c r="A89" s="43"/>
      <c r="B89" s="48"/>
      <c r="C89" s="48" t="s">
        <v>8</v>
      </c>
      <c r="D89" s="48"/>
      <c r="E89" s="42">
        <f>E88+0.35</f>
        <v>13.149999999999993</v>
      </c>
    </row>
    <row r="96" spans="1:5" x14ac:dyDescent="0.25">
      <c r="A96" s="66"/>
      <c r="B96" s="67"/>
      <c r="C96" s="68"/>
      <c r="D96" s="68"/>
      <c r="E96" s="69"/>
    </row>
    <row r="97" spans="1:5" x14ac:dyDescent="0.25">
      <c r="A97" s="70"/>
      <c r="B97" s="71" t="s">
        <v>1</v>
      </c>
      <c r="C97" s="72"/>
      <c r="D97" s="73"/>
      <c r="E97" s="74"/>
    </row>
    <row r="98" spans="1:5" x14ac:dyDescent="0.25">
      <c r="A98" s="70"/>
      <c r="B98" s="73"/>
      <c r="C98" s="72"/>
      <c r="D98" s="73"/>
      <c r="E98" s="74"/>
    </row>
    <row r="99" spans="1:5" x14ac:dyDescent="0.25">
      <c r="A99" s="70"/>
      <c r="B99" s="75" t="s">
        <v>13</v>
      </c>
      <c r="C99" s="75"/>
      <c r="D99" s="75"/>
      <c r="E99" s="76"/>
    </row>
    <row r="100" spans="1:5" ht="15" customHeight="1" x14ac:dyDescent="0.25">
      <c r="A100" s="77"/>
      <c r="B100" s="75"/>
      <c r="C100" s="75"/>
      <c r="D100" s="75"/>
      <c r="E100" s="76"/>
    </row>
    <row r="101" spans="1:5" x14ac:dyDescent="0.25">
      <c r="A101" s="77"/>
      <c r="B101" s="73"/>
      <c r="C101" s="72"/>
      <c r="D101" s="73"/>
      <c r="E101" s="74"/>
    </row>
    <row r="102" spans="1:5" ht="15" customHeight="1" x14ac:dyDescent="0.25">
      <c r="A102" s="77"/>
      <c r="B102" s="75" t="s">
        <v>39</v>
      </c>
      <c r="C102" s="75"/>
      <c r="D102" s="75"/>
      <c r="E102" s="78"/>
    </row>
    <row r="103" spans="1:5" ht="15" customHeight="1" x14ac:dyDescent="0.25">
      <c r="A103" s="77"/>
      <c r="B103" s="75"/>
      <c r="C103" s="75"/>
      <c r="D103" s="75"/>
      <c r="E103" s="78"/>
    </row>
    <row r="104" spans="1:5" x14ac:dyDescent="0.25">
      <c r="A104" s="79"/>
      <c r="B104" s="80"/>
      <c r="C104" s="80"/>
      <c r="D104" s="80"/>
      <c r="E104" s="81"/>
    </row>
    <row r="109" spans="1:5" ht="11.25" customHeight="1" x14ac:dyDescent="0.25">
      <c r="A109" s="33" t="e" vm="1">
        <v>#VALUE!</v>
      </c>
      <c r="B109" s="33"/>
      <c r="C109" s="33"/>
      <c r="D109" s="33"/>
      <c r="E109" s="33"/>
    </row>
    <row r="110" spans="1:5" ht="11.25" customHeight="1" x14ac:dyDescent="0.25">
      <c r="A110" s="33"/>
      <c r="B110" s="33"/>
      <c r="C110" s="33"/>
      <c r="D110" s="33"/>
      <c r="E110" s="33"/>
    </row>
    <row r="111" spans="1:5" ht="15.75" thickBot="1" x14ac:dyDescent="0.3">
      <c r="A111" s="4"/>
      <c r="B111" s="4"/>
      <c r="D111" s="4"/>
      <c r="E111" s="4"/>
    </row>
    <row r="112" spans="1:5" x14ac:dyDescent="0.25">
      <c r="A112" s="49" t="s">
        <v>37</v>
      </c>
      <c r="B112" s="50"/>
      <c r="C112" s="50"/>
      <c r="D112" s="50"/>
      <c r="E112" s="51"/>
    </row>
    <row r="113" spans="1:5" x14ac:dyDescent="0.25">
      <c r="A113" s="7"/>
      <c r="B113" t="s">
        <v>54</v>
      </c>
      <c r="C113" t="s">
        <v>47</v>
      </c>
      <c r="D113" t="s">
        <v>42</v>
      </c>
      <c r="E113" s="18"/>
    </row>
    <row r="114" spans="1:5" x14ac:dyDescent="0.25">
      <c r="A114" s="7"/>
      <c r="B114" t="s">
        <v>55</v>
      </c>
      <c r="C114" t="s">
        <v>48</v>
      </c>
      <c r="D114" t="s">
        <v>43</v>
      </c>
      <c r="E114" s="18"/>
    </row>
    <row r="115" spans="1:5" x14ac:dyDescent="0.25">
      <c r="A115" s="7"/>
      <c r="B115" t="s">
        <v>49</v>
      </c>
      <c r="C115" t="s">
        <v>47</v>
      </c>
      <c r="D115" t="s">
        <v>40</v>
      </c>
      <c r="E115" s="18"/>
    </row>
    <row r="116" spans="1:5" x14ac:dyDescent="0.25">
      <c r="A116" s="7"/>
      <c r="B116" t="s">
        <v>4</v>
      </c>
      <c r="D116" s="8" t="s">
        <v>41</v>
      </c>
      <c r="E116" s="18"/>
    </row>
    <row r="117" spans="1:5" x14ac:dyDescent="0.25">
      <c r="A117" s="7"/>
      <c r="B117" t="s">
        <v>56</v>
      </c>
      <c r="C117" s="4" t="s">
        <v>53</v>
      </c>
      <c r="D117" s="8" t="s">
        <v>45</v>
      </c>
      <c r="E117" s="18"/>
    </row>
    <row r="118" spans="1:5" x14ac:dyDescent="0.25">
      <c r="A118" s="7"/>
      <c r="B118" t="s">
        <v>56</v>
      </c>
      <c r="C118" s="4" t="s">
        <v>69</v>
      </c>
      <c r="D118" s="8" t="s">
        <v>70</v>
      </c>
      <c r="E118" s="18"/>
    </row>
    <row r="119" spans="1:5" x14ac:dyDescent="0.25">
      <c r="A119" s="19"/>
      <c r="B119" t="s">
        <v>57</v>
      </c>
      <c r="C119" s="4" t="s">
        <v>53</v>
      </c>
      <c r="D119" s="8" t="s">
        <v>44</v>
      </c>
      <c r="E119" s="18"/>
    </row>
    <row r="120" spans="1:5" x14ac:dyDescent="0.25">
      <c r="A120" s="19"/>
      <c r="B120" t="s">
        <v>51</v>
      </c>
      <c r="D120" s="8" t="s">
        <v>52</v>
      </c>
      <c r="E120" s="18"/>
    </row>
    <row r="121" spans="1:5" x14ac:dyDescent="0.25">
      <c r="A121" s="19"/>
      <c r="B121" t="s">
        <v>58</v>
      </c>
      <c r="D121" t="s">
        <v>50</v>
      </c>
      <c r="E121" s="18"/>
    </row>
    <row r="122" spans="1:5" x14ac:dyDescent="0.25">
      <c r="A122" s="7"/>
      <c r="B122" t="s">
        <v>59</v>
      </c>
      <c r="D122" s="4" t="s">
        <v>38</v>
      </c>
      <c r="E122" s="18"/>
    </row>
    <row r="123" spans="1:5" x14ac:dyDescent="0.25">
      <c r="A123" s="19"/>
      <c r="D123" s="8"/>
      <c r="E123" s="18"/>
    </row>
    <row r="124" spans="1:5" x14ac:dyDescent="0.25">
      <c r="A124" s="19"/>
      <c r="B124" t="s">
        <v>60</v>
      </c>
      <c r="D124" s="9">
        <v>0.6</v>
      </c>
      <c r="E124" s="18"/>
    </row>
    <row r="125" spans="1:5" x14ac:dyDescent="0.25">
      <c r="A125" s="19"/>
      <c r="B125" t="s">
        <v>61</v>
      </c>
      <c r="D125" s="8" t="s">
        <v>3</v>
      </c>
      <c r="E125" s="18"/>
    </row>
    <row r="126" spans="1:5" x14ac:dyDescent="0.25">
      <c r="A126" s="19"/>
      <c r="B126" t="s">
        <v>62</v>
      </c>
      <c r="D126" s="8" t="s">
        <v>2</v>
      </c>
      <c r="E126" s="18"/>
    </row>
    <row r="127" spans="1:5" ht="15.75" thickBot="1" x14ac:dyDescent="0.3">
      <c r="A127" s="20"/>
      <c r="B127" s="21" t="s">
        <v>63</v>
      </c>
      <c r="C127" s="22"/>
      <c r="D127" s="23" t="s">
        <v>2</v>
      </c>
      <c r="E127" s="24"/>
    </row>
    <row r="128" spans="1:5" x14ac:dyDescent="0.25">
      <c r="A128"/>
      <c r="C128"/>
    </row>
    <row r="129" spans="1:5" x14ac:dyDescent="0.25">
      <c r="A129"/>
      <c r="C129"/>
    </row>
    <row r="130" spans="1:5" ht="18.75" customHeight="1" x14ac:dyDescent="0.25">
      <c r="A130" s="37"/>
      <c r="B130" s="38" t="s">
        <v>67</v>
      </c>
      <c r="C130" s="38"/>
      <c r="D130" s="38"/>
      <c r="E130" s="37"/>
    </row>
    <row r="131" spans="1:5" x14ac:dyDescent="0.25">
      <c r="A131" s="37" t="s">
        <v>36</v>
      </c>
      <c r="B131" s="38"/>
      <c r="C131" s="38"/>
      <c r="D131" s="38"/>
      <c r="E131" s="37" t="s">
        <v>24</v>
      </c>
    </row>
    <row r="132" spans="1:5" x14ac:dyDescent="0.25">
      <c r="A132" s="52"/>
      <c r="B132" s="6" t="s">
        <v>75</v>
      </c>
      <c r="C132" s="6" t="s">
        <v>72</v>
      </c>
      <c r="D132" s="16"/>
      <c r="E132" s="26">
        <v>-22.14</v>
      </c>
    </row>
    <row r="133" spans="1:5" x14ac:dyDescent="0.25">
      <c r="A133" s="52"/>
      <c r="B133" s="6" t="s">
        <v>76</v>
      </c>
      <c r="C133" s="16"/>
      <c r="D133" s="16"/>
      <c r="E133" s="26">
        <v>-20.61</v>
      </c>
    </row>
    <row r="134" spans="1:5" x14ac:dyDescent="0.25">
      <c r="A134" s="53"/>
      <c r="B134" s="6" t="s">
        <v>77</v>
      </c>
      <c r="C134" s="6"/>
      <c r="D134" s="6"/>
      <c r="E134" s="12">
        <v>-18.62</v>
      </c>
    </row>
    <row r="135" spans="1:5" x14ac:dyDescent="0.25">
      <c r="A135" s="53"/>
      <c r="B135" s="6" t="s">
        <v>26</v>
      </c>
      <c r="C135" s="6"/>
      <c r="D135" s="6"/>
      <c r="E135" s="12">
        <v>-18.62</v>
      </c>
    </row>
    <row r="136" spans="1:5" x14ac:dyDescent="0.25">
      <c r="A136" s="53"/>
      <c r="B136" s="6" t="s">
        <v>25</v>
      </c>
      <c r="C136" s="6"/>
      <c r="D136" s="6"/>
      <c r="E136" s="12">
        <v>-17.010000000000002</v>
      </c>
    </row>
    <row r="137" spans="1:5" x14ac:dyDescent="0.25">
      <c r="A137" s="53"/>
      <c r="B137" s="6" t="s">
        <v>73</v>
      </c>
      <c r="C137" s="6"/>
      <c r="D137" s="6"/>
      <c r="E137" s="12">
        <v>-16.309999999999999</v>
      </c>
    </row>
    <row r="138" spans="1:5" x14ac:dyDescent="0.25">
      <c r="A138" s="53"/>
      <c r="B138" s="6" t="s">
        <v>74</v>
      </c>
      <c r="C138" s="6"/>
      <c r="D138" s="6"/>
      <c r="E138" s="12">
        <v>-13.31</v>
      </c>
    </row>
    <row r="139" spans="1:5" x14ac:dyDescent="0.25">
      <c r="A139" s="53"/>
      <c r="B139" s="16" t="s">
        <v>30</v>
      </c>
      <c r="C139" s="6"/>
      <c r="D139" s="6"/>
      <c r="E139" s="12">
        <v>-12.6</v>
      </c>
    </row>
    <row r="140" spans="1:5" x14ac:dyDescent="0.25">
      <c r="A140" s="53"/>
      <c r="B140" s="6" t="s">
        <v>29</v>
      </c>
      <c r="C140" s="6"/>
      <c r="D140" s="6"/>
      <c r="E140" s="12">
        <v>-10.6</v>
      </c>
    </row>
    <row r="141" spans="1:5" x14ac:dyDescent="0.25">
      <c r="A141" s="53"/>
      <c r="B141" s="6" t="s">
        <v>31</v>
      </c>
      <c r="C141" s="6"/>
      <c r="D141" s="6"/>
      <c r="E141" s="12">
        <v>-10.6</v>
      </c>
    </row>
    <row r="142" spans="1:5" x14ac:dyDescent="0.25">
      <c r="A142" s="53"/>
      <c r="B142" s="6" t="s">
        <v>32</v>
      </c>
      <c r="C142" s="6" t="s">
        <v>46</v>
      </c>
      <c r="D142" s="6"/>
      <c r="E142" s="12">
        <v>-8.7200000000000006</v>
      </c>
    </row>
    <row r="143" spans="1:5" x14ac:dyDescent="0.25">
      <c r="A143" s="53"/>
      <c r="B143" s="6" t="s">
        <v>28</v>
      </c>
      <c r="C143" s="6"/>
      <c r="D143" s="6"/>
      <c r="E143" s="12">
        <v>-8.51</v>
      </c>
    </row>
    <row r="144" spans="1:5" x14ac:dyDescent="0.25">
      <c r="A144" s="53"/>
      <c r="B144" s="6" t="s">
        <v>27</v>
      </c>
      <c r="E144" s="12">
        <v>-5.44</v>
      </c>
    </row>
    <row r="145" spans="1:5" x14ac:dyDescent="0.25">
      <c r="A145" s="53"/>
      <c r="B145" s="6" t="s">
        <v>33</v>
      </c>
      <c r="C145" s="6"/>
      <c r="D145" s="6"/>
      <c r="E145" s="12">
        <v>-3.86</v>
      </c>
    </row>
    <row r="146" spans="1:5" x14ac:dyDescent="0.25">
      <c r="A146" s="53"/>
      <c r="B146" s="6" t="s">
        <v>71</v>
      </c>
      <c r="C146" s="6"/>
      <c r="D146" s="6"/>
      <c r="E146" s="12">
        <v>-3.43</v>
      </c>
    </row>
    <row r="147" spans="1:5" x14ac:dyDescent="0.25">
      <c r="A147" s="53"/>
      <c r="B147" s="6" t="s">
        <v>9</v>
      </c>
      <c r="C147" s="6"/>
      <c r="D147" s="6"/>
      <c r="E147" s="12">
        <v>-1.95</v>
      </c>
    </row>
    <row r="148" spans="1:5" x14ac:dyDescent="0.25">
      <c r="A148" s="53" t="s">
        <v>34</v>
      </c>
      <c r="B148" s="55"/>
      <c r="C148" s="55"/>
      <c r="D148" s="55"/>
      <c r="E148" s="56">
        <v>-1.74</v>
      </c>
    </row>
    <row r="149" spans="1:5" x14ac:dyDescent="0.25">
      <c r="A149" s="53"/>
      <c r="B149" s="6" t="s">
        <v>12</v>
      </c>
      <c r="C149" s="6"/>
      <c r="D149" s="6"/>
      <c r="E149" s="13">
        <v>-1.54</v>
      </c>
    </row>
    <row r="150" spans="1:5" x14ac:dyDescent="0.25">
      <c r="A150" s="53" t="s">
        <v>35</v>
      </c>
      <c r="B150" s="55"/>
      <c r="C150" s="55"/>
      <c r="D150" s="55"/>
      <c r="E150" s="57">
        <v>-1.34</v>
      </c>
    </row>
    <row r="151" spans="1:5" x14ac:dyDescent="0.25">
      <c r="A151" s="53"/>
      <c r="B151" s="6" t="s">
        <v>11</v>
      </c>
      <c r="C151" s="6"/>
      <c r="D151" s="6"/>
      <c r="E151" s="13">
        <v>-1.04</v>
      </c>
    </row>
    <row r="152" spans="1:5" x14ac:dyDescent="0.25">
      <c r="A152" s="53"/>
      <c r="B152" s="6" t="s">
        <v>5</v>
      </c>
      <c r="C152" s="6"/>
      <c r="D152" s="6"/>
      <c r="E152" s="13">
        <v>-0.27</v>
      </c>
    </row>
    <row r="153" spans="1:5" ht="15.75" thickBot="1" x14ac:dyDescent="0.3">
      <c r="A153" s="54">
        <v>0</v>
      </c>
      <c r="B153" s="14" t="s">
        <v>10</v>
      </c>
      <c r="C153" s="14"/>
      <c r="D153" s="14"/>
      <c r="E153" s="15">
        <v>0</v>
      </c>
    </row>
    <row r="155" spans="1:5" x14ac:dyDescent="0.25">
      <c r="A155" s="3" t="s">
        <v>79</v>
      </c>
    </row>
    <row r="156" spans="1:5" x14ac:dyDescent="0.25">
      <c r="B156" s="33" t="s">
        <v>78</v>
      </c>
      <c r="C156" s="33"/>
      <c r="D156" s="33"/>
    </row>
    <row r="160" spans="1:5" x14ac:dyDescent="0.25">
      <c r="E160" s="4"/>
    </row>
    <row r="161" spans="5:5" x14ac:dyDescent="0.25">
      <c r="E161" s="4"/>
    </row>
    <row r="162" spans="5:5" x14ac:dyDescent="0.25">
      <c r="E162" s="4"/>
    </row>
    <row r="163" spans="5:5" x14ac:dyDescent="0.25">
      <c r="E163" s="4"/>
    </row>
    <row r="164" spans="5:5" x14ac:dyDescent="0.25">
      <c r="E164" s="4"/>
    </row>
  </sheetData>
  <mergeCells count="13">
    <mergeCell ref="A2:E4"/>
    <mergeCell ref="A55:E56"/>
    <mergeCell ref="A109:E110"/>
    <mergeCell ref="D6:E6"/>
    <mergeCell ref="B10:D11"/>
    <mergeCell ref="B58:D59"/>
    <mergeCell ref="D7:E8"/>
    <mergeCell ref="A6:C6"/>
    <mergeCell ref="A7:C8"/>
    <mergeCell ref="B156:D156"/>
    <mergeCell ref="B99:E100"/>
    <mergeCell ref="B102:D103"/>
    <mergeCell ref="B130:D131"/>
  </mergeCells>
  <pageMargins left="0.43307086614173229" right="0.59055118110236227" top="0.27559055118110237" bottom="0.47244094488188981" header="0.31496062992125984" footer="0.31496062992125984"/>
  <pageSetup paperSize="9" fitToHeight="0" orientation="portrait" r:id="rId1"/>
  <headerFooter>
    <oddFooter>&amp;LV03 &amp;R31-07-2024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Owner</dc:creator>
  <cp:lastModifiedBy>Milo Stufkens (Theaterhotel De Oranjerie)</cp:lastModifiedBy>
  <cp:lastPrinted>2024-07-17T07:51:54Z</cp:lastPrinted>
  <dcterms:created xsi:type="dcterms:W3CDTF">2015-07-27T15:48:34Z</dcterms:created>
  <dcterms:modified xsi:type="dcterms:W3CDTF">2024-08-02T12:03:41Z</dcterms:modified>
</cp:coreProperties>
</file>